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835" activeTab="0"/>
  </bookViews>
  <sheets>
    <sheet name="Formularz cenowy" sheetId="1" r:id="rId1"/>
    <sheet name=" " sheetId="2" r:id="rId2"/>
    <sheet name="Arkusz1" sheetId="3" r:id="rId3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7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7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<sst xmlns="http://schemas.openxmlformats.org/spreadsheetml/2006/main" count="69" uniqueCount="48">
  <si>
    <t>Opis przedmiotu zamówienia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</si>
  <si>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</si>
  <si>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</si>
  <si>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</si>
  <si>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</si>
  <si>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</si>
  <si>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</si>
  <si>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</si>
  <si>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</si>
  <si>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………………………………………..</t>
  </si>
  <si>
    <t>podpis</t>
  </si>
  <si>
    <t>nazwa producenta/nr katalogowy</t>
  </si>
  <si>
    <t>Jednostka miary</t>
  </si>
  <si>
    <t>Ilość</t>
  </si>
  <si>
    <t>Roztwór podchlorynu (op. 100 ml)</t>
  </si>
  <si>
    <t>op.</t>
  </si>
  <si>
    <t>Metabolit czyszczący (op. 175 ml)</t>
  </si>
  <si>
    <t>Płyn płuczący (op. 600 ml)</t>
  </si>
  <si>
    <t>Kalibrator do hemoglobiny (op. 2 ml)</t>
  </si>
  <si>
    <t>Kalibrator 1 (op. 200 ml)</t>
  </si>
  <si>
    <t>Kalibrator 2 (op.200 ml)</t>
  </si>
  <si>
    <t xml:space="preserve">Gaz 1 kalibrator </t>
  </si>
  <si>
    <t>szt.</t>
  </si>
  <si>
    <t>Gaz 2 kalibrator</t>
  </si>
  <si>
    <t>Załącznik nr 3 A do SIWZ- pakiet nr 2</t>
  </si>
  <si>
    <t>Kontrola jakości Autocheck 5+poziom 1           (1op.= 30 szt.)</t>
  </si>
  <si>
    <t>Kontrola jakości Autocheck 5+poziom 2           (1 op.= 30 szt.)</t>
  </si>
  <si>
    <t>Kontrola jakości Autocheck 5+poziom 3 (1op.=30 szt.)</t>
  </si>
  <si>
    <t>Pojemnik na ścieki</t>
  </si>
  <si>
    <t>Membrana referencyjna (1 op. 4 szt.)</t>
  </si>
  <si>
    <t>Membrana K (1 op. = 4 szt.)</t>
  </si>
  <si>
    <t>Membrana Ca (1 op.= 4 szt.)</t>
  </si>
  <si>
    <t>Membrana Cl (1 op. = 4 szt.)</t>
  </si>
  <si>
    <t>Membrana Na (1 op. = 4 szt.)</t>
  </si>
  <si>
    <t>Membrana pCO2 (1 op. = 4 szt.)</t>
  </si>
  <si>
    <t>Membrana pO2 (1 op. = 4 szt.)</t>
  </si>
  <si>
    <t>Membrana Glukoza (1 op. = 4 szt.)</t>
  </si>
  <si>
    <t>Membrana Mleczany (1 op. = 4 szt.)</t>
  </si>
  <si>
    <t xml:space="preserve">Aspiratory strzykawkowe (1op = 100 szt.) </t>
  </si>
  <si>
    <t>Papier termiczny (1op. = 8 szt.)</t>
  </si>
  <si>
    <t>Care Pack</t>
  </si>
  <si>
    <t>komplet</t>
  </si>
  <si>
    <t xml:space="preserve">Czynsz dzierżawny </t>
  </si>
  <si>
    <t>x</t>
  </si>
  <si>
    <t>miesiąc</t>
  </si>
  <si>
    <t>Odczynniki i kalibratory</t>
  </si>
  <si>
    <t>Materiały kontrolne</t>
  </si>
  <si>
    <t>materiały zużywalne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</si>
</sst>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&quot; zł&quot;"/>
    <numFmt numFmtId="170" formatCode="d/mm/yyyy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9" fillId="0" borderId="13" xfId="51" applyFont="1" applyBorder="1">
      <alignment/>
      <protection/>
    </xf>
    <xf numFmtId="0" fontId="1" fillId="0" borderId="13" xfId="51" applyFont="1" applyBorder="1" applyAlignment="1">
      <alignment horizontal="center" wrapText="1"/>
      <protection/>
    </xf>
    <xf numFmtId="0" fontId="1" fillId="0" borderId="13" xfId="51" applyFont="1" applyBorder="1" applyAlignment="1">
      <alignment horizontal="center" vertical="center" wrapText="1"/>
      <protection/>
    </xf>
    <xf numFmtId="0" fontId="9" fillId="0" borderId="13" xfId="0" applyFont="1" applyBorder="1" applyAlignment="1">
      <alignment wrapText="1"/>
    </xf>
    <xf numFmtId="0" fontId="1" fillId="0" borderId="13" xfId="0" applyFont="1" applyBorder="1" applyAlignment="1">
      <alignment horizontal="left" wrapText="1"/>
    </xf>
    <xf numFmtId="0" fontId="9" fillId="0" borderId="13" xfId="0" applyFont="1" applyBorder="1" applyAlignment="1">
      <alignment/>
    </xf>
    <xf numFmtId="0" fontId="1" fillId="0" borderId="13" xfId="0" applyFont="1" applyBorder="1" applyAlignment="1">
      <alignment horizontal="center" wrapText="1"/>
    </xf>
    <xf numFmtId="0" fontId="1" fillId="2" borderId="13" xfId="0" applyFont="1" applyFill="1" applyBorder="1" applyAlignment="1">
      <alignment horizontal="center" vertical="center" wrapText="1"/>
    </xf>
    <xf numFmtId="168" fontId="1" fillId="2" borderId="10" xfId="0" applyNumberFormat="1" applyFont="1" applyFill="1" applyBorder="1" applyAlignment="1">
      <alignment horizontal="center" vertical="center" wrapText="1"/>
    </xf>
    <xf numFmtId="9" fontId="1" fillId="2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="110" zoomScaleNormal="110" zoomScalePageLayoutView="0" workbookViewId="0" topLeftCell="A1">
      <selection activeCell="E40" sqref="E40"/>
    </sheetView>
  </sheetViews>
  <sheetFormatPr defaultColWidth="9.140625" defaultRowHeight="12.75"/>
  <cols>
    <col min="1" max="1" width="4.28125" style="0" customWidth="1"/>
    <col min="2" max="2" width="33.140625" style="0" customWidth="1"/>
    <col min="3" max="3" width="17.28125" style="0" customWidth="1"/>
    <col min="4" max="4" width="9.7109375" style="0" customWidth="1"/>
    <col min="6" max="6" width="11.421875" style="0" customWidth="1"/>
    <col min="7" max="7" width="13.57421875" style="0" customWidth="1"/>
    <col min="9" max="9" width="15.7109375" style="0" customWidth="1"/>
    <col min="10" max="10" width="13.8515625" style="0" customWidth="1"/>
  </cols>
  <sheetData>
    <row r="1" spans="7:11" ht="12.75" customHeight="1">
      <c r="G1" s="34" t="s">
        <v>24</v>
      </c>
      <c r="H1" s="34"/>
      <c r="I1" s="34"/>
      <c r="J1" s="34"/>
      <c r="K1" s="34"/>
    </row>
    <row r="2" spans="7:11" ht="12.75" customHeight="1">
      <c r="G2" s="34"/>
      <c r="H2" s="34"/>
      <c r="I2" s="34"/>
      <c r="J2" s="34"/>
      <c r="K2" s="34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3"/>
      <c r="C5" s="4"/>
      <c r="D5" s="4"/>
      <c r="E5" s="4"/>
      <c r="F5" s="4"/>
      <c r="G5" s="4"/>
      <c r="H5" s="4"/>
      <c r="I5" s="4"/>
      <c r="J5" s="4"/>
    </row>
    <row r="6" spans="1:10" ht="12.75">
      <c r="A6" s="1"/>
      <c r="B6" s="3"/>
      <c r="C6" s="4"/>
      <c r="D6" s="4"/>
      <c r="E6" s="4"/>
      <c r="F6" s="4"/>
      <c r="G6" s="4"/>
      <c r="H6" s="4"/>
      <c r="I6" s="4"/>
      <c r="J6" s="4"/>
    </row>
    <row r="7" spans="1:10" ht="51.75" customHeight="1">
      <c r="A7" s="5" t="s">
        <v>3</v>
      </c>
      <c r="B7" s="6" t="s">
        <v>0</v>
      </c>
      <c r="C7" s="6" t="s">
        <v>11</v>
      </c>
      <c r="D7" s="6" t="s">
        <v>12</v>
      </c>
      <c r="E7" s="6" t="s">
        <v>13</v>
      </c>
      <c r="F7" s="6" t="s">
        <v>7</v>
      </c>
      <c r="G7" s="17" t="s">
        <v>8</v>
      </c>
      <c r="H7" s="6" t="s">
        <v>4</v>
      </c>
      <c r="I7" s="17" t="s">
        <v>5</v>
      </c>
      <c r="J7" s="17" t="s">
        <v>1</v>
      </c>
    </row>
    <row r="8" spans="1:10" ht="26.25" customHeight="1">
      <c r="A8" s="20"/>
      <c r="B8" s="37" t="s">
        <v>45</v>
      </c>
      <c r="C8" s="38"/>
      <c r="D8" s="29"/>
      <c r="E8" s="29"/>
      <c r="F8" s="30"/>
      <c r="G8" s="30"/>
      <c r="H8" s="31"/>
      <c r="I8" s="30"/>
      <c r="J8" s="30"/>
    </row>
    <row r="9" spans="1:10" ht="26.25" customHeight="1">
      <c r="A9" s="20">
        <v>1</v>
      </c>
      <c r="B9" s="22" t="s">
        <v>14</v>
      </c>
      <c r="C9" s="23"/>
      <c r="D9" s="24" t="s">
        <v>15</v>
      </c>
      <c r="E9" s="24">
        <v>2</v>
      </c>
      <c r="F9" s="7">
        <v>0</v>
      </c>
      <c r="G9" s="18">
        <f aca="true" t="shared" si="0" ref="G9:G35">ROUND(F9*(1+H9),2)</f>
        <v>0</v>
      </c>
      <c r="H9" s="8"/>
      <c r="I9" s="18">
        <f>(ROUND(F9*E9,2))</f>
        <v>0</v>
      </c>
      <c r="J9" s="18">
        <f>(ROUND(G9*F9,2))</f>
        <v>0</v>
      </c>
    </row>
    <row r="10" spans="1:10" ht="12.75">
      <c r="A10" s="20">
        <v>2</v>
      </c>
      <c r="B10" s="22" t="s">
        <v>16</v>
      </c>
      <c r="C10" s="23"/>
      <c r="D10" s="24" t="s">
        <v>15</v>
      </c>
      <c r="E10" s="24">
        <v>8</v>
      </c>
      <c r="F10" s="7">
        <v>0</v>
      </c>
      <c r="G10" s="18">
        <f t="shared" si="0"/>
        <v>0</v>
      </c>
      <c r="H10" s="8"/>
      <c r="I10" s="18">
        <f>(ROUND(F10*E10,2))</f>
        <v>0</v>
      </c>
      <c r="J10" s="18">
        <f>(ROUND(G10*F10,2))</f>
        <v>0</v>
      </c>
    </row>
    <row r="11" spans="1:10" ht="12.75">
      <c r="A11" s="20">
        <v>3</v>
      </c>
      <c r="B11" s="22" t="s">
        <v>17</v>
      </c>
      <c r="C11" s="23"/>
      <c r="D11" s="24" t="s">
        <v>15</v>
      </c>
      <c r="E11" s="24">
        <v>68</v>
      </c>
      <c r="F11" s="7">
        <v>0</v>
      </c>
      <c r="G11" s="18">
        <f t="shared" si="0"/>
        <v>0</v>
      </c>
      <c r="H11" s="8"/>
      <c r="I11" s="18">
        <f aca="true" t="shared" si="1" ref="I11:I16">(ROUND(F11*E11,2))</f>
        <v>0</v>
      </c>
      <c r="J11" s="18">
        <f>ROUND(I11*(1+H11),2)</f>
        <v>0</v>
      </c>
    </row>
    <row r="12" spans="1:10" ht="12.75">
      <c r="A12" s="20">
        <v>4</v>
      </c>
      <c r="B12" s="22" t="s">
        <v>18</v>
      </c>
      <c r="C12" s="23"/>
      <c r="D12" s="24" t="s">
        <v>15</v>
      </c>
      <c r="E12" s="24">
        <v>1</v>
      </c>
      <c r="F12" s="7">
        <v>0</v>
      </c>
      <c r="G12" s="18">
        <f t="shared" si="0"/>
        <v>0</v>
      </c>
      <c r="H12" s="8"/>
      <c r="I12" s="18">
        <f t="shared" si="1"/>
        <v>0</v>
      </c>
      <c r="J12" s="18">
        <f>ROUND(I12*(1+H12),2)</f>
        <v>0</v>
      </c>
    </row>
    <row r="13" spans="1:10" ht="12.75">
      <c r="A13" s="20">
        <v>5</v>
      </c>
      <c r="B13" s="22" t="s">
        <v>19</v>
      </c>
      <c r="C13" s="23"/>
      <c r="D13" s="24" t="s">
        <v>15</v>
      </c>
      <c r="E13" s="24">
        <v>14</v>
      </c>
      <c r="F13" s="7">
        <v>0</v>
      </c>
      <c r="G13" s="18">
        <f t="shared" si="0"/>
        <v>0</v>
      </c>
      <c r="H13" s="8"/>
      <c r="I13" s="18">
        <f t="shared" si="1"/>
        <v>0</v>
      </c>
      <c r="J13" s="18">
        <f>(ROUND(G13*F13,2))</f>
        <v>0</v>
      </c>
    </row>
    <row r="14" spans="1:10" ht="12.75">
      <c r="A14" s="20">
        <v>6</v>
      </c>
      <c r="B14" s="22" t="s">
        <v>20</v>
      </c>
      <c r="C14" s="23"/>
      <c r="D14" s="24" t="s">
        <v>15</v>
      </c>
      <c r="E14" s="24">
        <v>8</v>
      </c>
      <c r="F14" s="7">
        <v>0</v>
      </c>
      <c r="G14" s="18">
        <f t="shared" si="0"/>
        <v>0</v>
      </c>
      <c r="H14" s="8"/>
      <c r="I14" s="18">
        <f t="shared" si="1"/>
        <v>0</v>
      </c>
      <c r="J14" s="18">
        <f>(ROUND(G14*F14,2))</f>
        <v>0</v>
      </c>
    </row>
    <row r="15" spans="1:10" ht="12.75">
      <c r="A15" s="20">
        <v>7</v>
      </c>
      <c r="B15" s="22" t="s">
        <v>21</v>
      </c>
      <c r="C15" s="23"/>
      <c r="D15" s="24" t="s">
        <v>22</v>
      </c>
      <c r="E15" s="24">
        <v>4</v>
      </c>
      <c r="F15" s="7">
        <v>0</v>
      </c>
      <c r="G15" s="18">
        <f t="shared" si="0"/>
        <v>0</v>
      </c>
      <c r="H15" s="8"/>
      <c r="I15" s="18">
        <f t="shared" si="1"/>
        <v>0</v>
      </c>
      <c r="J15" s="18">
        <f>ROUND(I15*(1+H15),2)</f>
        <v>0</v>
      </c>
    </row>
    <row r="16" spans="1:10" ht="12.75">
      <c r="A16" s="20">
        <v>8</v>
      </c>
      <c r="B16" s="22" t="s">
        <v>23</v>
      </c>
      <c r="C16" s="23"/>
      <c r="D16" s="24" t="s">
        <v>22</v>
      </c>
      <c r="E16" s="24">
        <v>3</v>
      </c>
      <c r="F16" s="7">
        <v>0</v>
      </c>
      <c r="G16" s="18">
        <f t="shared" si="0"/>
        <v>0</v>
      </c>
      <c r="H16" s="8"/>
      <c r="I16" s="18">
        <f t="shared" si="1"/>
        <v>0</v>
      </c>
      <c r="J16" s="18">
        <f>ROUND(I16*(1+H16),2)</f>
        <v>0</v>
      </c>
    </row>
    <row r="17" spans="1:10" ht="12.75">
      <c r="A17" s="20"/>
      <c r="B17" s="35" t="s">
        <v>46</v>
      </c>
      <c r="C17" s="36"/>
      <c r="D17" s="29"/>
      <c r="E17" s="29"/>
      <c r="F17" s="30"/>
      <c r="G17" s="30"/>
      <c r="H17" s="31"/>
      <c r="I17" s="30"/>
      <c r="J17" s="30"/>
    </row>
    <row r="18" spans="1:10" ht="25.5">
      <c r="A18" s="20">
        <v>9</v>
      </c>
      <c r="B18" s="25" t="s">
        <v>25</v>
      </c>
      <c r="C18" s="21"/>
      <c r="D18" s="21" t="s">
        <v>15</v>
      </c>
      <c r="E18" s="21">
        <v>4</v>
      </c>
      <c r="F18" s="7">
        <v>0</v>
      </c>
      <c r="G18" s="18">
        <f t="shared" si="0"/>
        <v>0</v>
      </c>
      <c r="H18" s="8"/>
      <c r="I18" s="18">
        <f aca="true" t="shared" si="2" ref="I18:J20">(ROUND(F18*E18,2))</f>
        <v>0</v>
      </c>
      <c r="J18" s="18">
        <f t="shared" si="2"/>
        <v>0</v>
      </c>
    </row>
    <row r="19" spans="1:10" ht="25.5">
      <c r="A19" s="20">
        <v>10</v>
      </c>
      <c r="B19" s="26" t="s">
        <v>26</v>
      </c>
      <c r="C19" s="21"/>
      <c r="D19" s="21" t="s">
        <v>15</v>
      </c>
      <c r="E19" s="21">
        <v>4</v>
      </c>
      <c r="F19" s="7">
        <v>0</v>
      </c>
      <c r="G19" s="18">
        <f t="shared" si="0"/>
        <v>0</v>
      </c>
      <c r="H19" s="8"/>
      <c r="I19" s="18">
        <f t="shared" si="2"/>
        <v>0</v>
      </c>
      <c r="J19" s="18">
        <f t="shared" si="2"/>
        <v>0</v>
      </c>
    </row>
    <row r="20" spans="1:10" ht="25.5">
      <c r="A20" s="20">
        <v>11</v>
      </c>
      <c r="B20" s="26" t="s">
        <v>27</v>
      </c>
      <c r="C20" s="21"/>
      <c r="D20" s="21" t="s">
        <v>15</v>
      </c>
      <c r="E20" s="21">
        <v>4</v>
      </c>
      <c r="F20" s="7">
        <v>0</v>
      </c>
      <c r="G20" s="18">
        <f t="shared" si="0"/>
        <v>0</v>
      </c>
      <c r="H20" s="8"/>
      <c r="I20" s="18">
        <f t="shared" si="2"/>
        <v>0</v>
      </c>
      <c r="J20" s="18">
        <f t="shared" si="2"/>
        <v>0</v>
      </c>
    </row>
    <row r="21" spans="1:10" ht="12.75">
      <c r="A21" s="20"/>
      <c r="B21" s="35" t="s">
        <v>47</v>
      </c>
      <c r="C21" s="36"/>
      <c r="D21" s="29"/>
      <c r="E21" s="29"/>
      <c r="F21" s="30"/>
      <c r="G21" s="30"/>
      <c r="H21" s="31"/>
      <c r="I21" s="30"/>
      <c r="J21" s="30"/>
    </row>
    <row r="22" spans="1:10" ht="12.75">
      <c r="A22" s="20">
        <v>12</v>
      </c>
      <c r="B22" s="26" t="s">
        <v>28</v>
      </c>
      <c r="C22" s="21"/>
      <c r="D22" s="21" t="s">
        <v>22</v>
      </c>
      <c r="E22" s="21">
        <v>25</v>
      </c>
      <c r="F22" s="7">
        <v>0</v>
      </c>
      <c r="G22" s="18">
        <f t="shared" si="0"/>
        <v>0</v>
      </c>
      <c r="H22" s="8"/>
      <c r="I22" s="18">
        <f aca="true" t="shared" si="3" ref="I22:I35">(ROUND(F22*E22,2))</f>
        <v>0</v>
      </c>
      <c r="J22" s="18">
        <f aca="true" t="shared" si="4" ref="J22:J35">(ROUND(G22*F22,2))</f>
        <v>0</v>
      </c>
    </row>
    <row r="23" spans="1:10" ht="12.75">
      <c r="A23" s="20">
        <v>13</v>
      </c>
      <c r="B23" s="26" t="s">
        <v>29</v>
      </c>
      <c r="C23" s="21"/>
      <c r="D23" s="21" t="s">
        <v>15</v>
      </c>
      <c r="E23" s="21">
        <v>3</v>
      </c>
      <c r="F23" s="7">
        <v>0</v>
      </c>
      <c r="G23" s="18">
        <f t="shared" si="0"/>
        <v>0</v>
      </c>
      <c r="H23" s="8"/>
      <c r="I23" s="18">
        <f t="shared" si="3"/>
        <v>0</v>
      </c>
      <c r="J23" s="18">
        <f t="shared" si="4"/>
        <v>0</v>
      </c>
    </row>
    <row r="24" spans="1:10" ht="12.75">
      <c r="A24" s="20">
        <v>14</v>
      </c>
      <c r="B24" s="26" t="s">
        <v>30</v>
      </c>
      <c r="C24" s="21"/>
      <c r="D24" s="21" t="s">
        <v>15</v>
      </c>
      <c r="E24" s="21">
        <v>1</v>
      </c>
      <c r="F24" s="7">
        <v>0</v>
      </c>
      <c r="G24" s="18">
        <f t="shared" si="0"/>
        <v>0</v>
      </c>
      <c r="H24" s="8"/>
      <c r="I24" s="18">
        <f t="shared" si="3"/>
        <v>0</v>
      </c>
      <c r="J24" s="18">
        <f t="shared" si="4"/>
        <v>0</v>
      </c>
    </row>
    <row r="25" spans="1:10" ht="12.75">
      <c r="A25" s="20">
        <v>15</v>
      </c>
      <c r="B25" s="25" t="s">
        <v>31</v>
      </c>
      <c r="C25" s="21"/>
      <c r="D25" s="21" t="s">
        <v>15</v>
      </c>
      <c r="E25" s="21">
        <v>1</v>
      </c>
      <c r="F25" s="7">
        <v>0</v>
      </c>
      <c r="G25" s="18">
        <f t="shared" si="0"/>
        <v>0</v>
      </c>
      <c r="H25" s="8"/>
      <c r="I25" s="18">
        <f t="shared" si="3"/>
        <v>0</v>
      </c>
      <c r="J25" s="18">
        <f t="shared" si="4"/>
        <v>0</v>
      </c>
    </row>
    <row r="26" spans="1:10" ht="12.75">
      <c r="A26" s="20">
        <v>16</v>
      </c>
      <c r="B26" s="25" t="s">
        <v>32</v>
      </c>
      <c r="C26" s="21"/>
      <c r="D26" s="21" t="s">
        <v>15</v>
      </c>
      <c r="E26" s="21">
        <v>1</v>
      </c>
      <c r="F26" s="7">
        <v>0</v>
      </c>
      <c r="G26" s="18">
        <f t="shared" si="0"/>
        <v>0</v>
      </c>
      <c r="H26" s="8"/>
      <c r="I26" s="18">
        <f t="shared" si="3"/>
        <v>0</v>
      </c>
      <c r="J26" s="18">
        <f t="shared" si="4"/>
        <v>0</v>
      </c>
    </row>
    <row r="27" spans="1:10" ht="12.75">
      <c r="A27" s="20">
        <v>17</v>
      </c>
      <c r="B27" s="25" t="s">
        <v>33</v>
      </c>
      <c r="C27" s="21"/>
      <c r="D27" s="21" t="s">
        <v>15</v>
      </c>
      <c r="E27" s="21">
        <v>1</v>
      </c>
      <c r="F27" s="7">
        <v>0</v>
      </c>
      <c r="G27" s="18">
        <f t="shared" si="0"/>
        <v>0</v>
      </c>
      <c r="H27" s="8"/>
      <c r="I27" s="18">
        <f t="shared" si="3"/>
        <v>0</v>
      </c>
      <c r="J27" s="18">
        <f t="shared" si="4"/>
        <v>0</v>
      </c>
    </row>
    <row r="28" spans="1:10" ht="12.75">
      <c r="A28" s="20">
        <v>18</v>
      </c>
      <c r="B28" s="25" t="s">
        <v>34</v>
      </c>
      <c r="C28" s="21"/>
      <c r="D28" s="21" t="s">
        <v>15</v>
      </c>
      <c r="E28" s="21">
        <v>1</v>
      </c>
      <c r="F28" s="7">
        <v>0</v>
      </c>
      <c r="G28" s="18">
        <f t="shared" si="0"/>
        <v>0</v>
      </c>
      <c r="H28" s="8"/>
      <c r="I28" s="18">
        <f t="shared" si="3"/>
        <v>0</v>
      </c>
      <c r="J28" s="18">
        <f t="shared" si="4"/>
        <v>0</v>
      </c>
    </row>
    <row r="29" spans="1:10" ht="12.75">
      <c r="A29" s="20">
        <v>19</v>
      </c>
      <c r="B29" s="25" t="s">
        <v>35</v>
      </c>
      <c r="C29" s="21"/>
      <c r="D29" s="21" t="s">
        <v>15</v>
      </c>
      <c r="E29" s="21">
        <v>1</v>
      </c>
      <c r="F29" s="7">
        <v>0</v>
      </c>
      <c r="G29" s="18">
        <f t="shared" si="0"/>
        <v>0</v>
      </c>
      <c r="H29" s="8"/>
      <c r="I29" s="18">
        <f t="shared" si="3"/>
        <v>0</v>
      </c>
      <c r="J29" s="18">
        <f t="shared" si="4"/>
        <v>0</v>
      </c>
    </row>
    <row r="30" spans="1:10" ht="12.75">
      <c r="A30" s="20">
        <v>20</v>
      </c>
      <c r="B30" s="25" t="s">
        <v>36</v>
      </c>
      <c r="C30" s="21"/>
      <c r="D30" s="21" t="s">
        <v>15</v>
      </c>
      <c r="E30" s="21">
        <v>3</v>
      </c>
      <c r="F30" s="7">
        <v>0</v>
      </c>
      <c r="G30" s="18">
        <f t="shared" si="0"/>
        <v>0</v>
      </c>
      <c r="H30" s="8"/>
      <c r="I30" s="18">
        <f t="shared" si="3"/>
        <v>0</v>
      </c>
      <c r="J30" s="18">
        <f t="shared" si="4"/>
        <v>0</v>
      </c>
    </row>
    <row r="31" spans="1:10" ht="12.75">
      <c r="A31" s="20">
        <v>21</v>
      </c>
      <c r="B31" s="25" t="s">
        <v>37</v>
      </c>
      <c r="C31" s="21"/>
      <c r="D31" s="21" t="s">
        <v>15</v>
      </c>
      <c r="E31" s="21">
        <v>3</v>
      </c>
      <c r="F31" s="7">
        <v>0</v>
      </c>
      <c r="G31" s="18">
        <f t="shared" si="0"/>
        <v>0</v>
      </c>
      <c r="H31" s="8"/>
      <c r="I31" s="18">
        <f t="shared" si="3"/>
        <v>0</v>
      </c>
      <c r="J31" s="18">
        <f t="shared" si="4"/>
        <v>0</v>
      </c>
    </row>
    <row r="32" spans="1:10" ht="12.75">
      <c r="A32" s="20">
        <v>22</v>
      </c>
      <c r="B32" s="25" t="s">
        <v>38</v>
      </c>
      <c r="C32" s="21"/>
      <c r="D32" s="21" t="s">
        <v>15</v>
      </c>
      <c r="E32" s="21">
        <v>100</v>
      </c>
      <c r="F32" s="7">
        <v>0</v>
      </c>
      <c r="G32" s="18">
        <f t="shared" si="0"/>
        <v>0</v>
      </c>
      <c r="H32" s="8"/>
      <c r="I32" s="18">
        <f t="shared" si="3"/>
        <v>0</v>
      </c>
      <c r="J32" s="18">
        <f t="shared" si="4"/>
        <v>0</v>
      </c>
    </row>
    <row r="33" spans="1:10" ht="12.75">
      <c r="A33" s="20">
        <v>23</v>
      </c>
      <c r="B33" s="27" t="s">
        <v>39</v>
      </c>
      <c r="C33" s="21"/>
      <c r="D33" s="21" t="s">
        <v>15</v>
      </c>
      <c r="E33" s="21">
        <v>4</v>
      </c>
      <c r="F33" s="7">
        <v>0</v>
      </c>
      <c r="G33" s="18">
        <f t="shared" si="0"/>
        <v>0</v>
      </c>
      <c r="H33" s="8"/>
      <c r="I33" s="18">
        <f t="shared" si="3"/>
        <v>0</v>
      </c>
      <c r="J33" s="18">
        <f t="shared" si="4"/>
        <v>0</v>
      </c>
    </row>
    <row r="34" spans="1:10" ht="12.75">
      <c r="A34" s="20">
        <v>24</v>
      </c>
      <c r="B34" s="26" t="s">
        <v>40</v>
      </c>
      <c r="C34" s="21"/>
      <c r="D34" s="21" t="s">
        <v>41</v>
      </c>
      <c r="E34" s="21">
        <v>1</v>
      </c>
      <c r="F34" s="7">
        <v>0</v>
      </c>
      <c r="G34" s="18">
        <f t="shared" si="0"/>
        <v>0</v>
      </c>
      <c r="H34" s="8"/>
      <c r="I34" s="18">
        <f t="shared" si="3"/>
        <v>0</v>
      </c>
      <c r="J34" s="18">
        <f t="shared" si="4"/>
        <v>0</v>
      </c>
    </row>
    <row r="35" spans="1:10" ht="12.75">
      <c r="A35" s="20">
        <v>25</v>
      </c>
      <c r="B35" s="26" t="s">
        <v>42</v>
      </c>
      <c r="C35" s="28" t="s">
        <v>43</v>
      </c>
      <c r="D35" s="21" t="s">
        <v>44</v>
      </c>
      <c r="E35" s="21">
        <v>12</v>
      </c>
      <c r="F35" s="7">
        <v>0</v>
      </c>
      <c r="G35" s="18">
        <f t="shared" si="0"/>
        <v>0</v>
      </c>
      <c r="H35" s="8"/>
      <c r="I35" s="18">
        <f t="shared" si="3"/>
        <v>0</v>
      </c>
      <c r="J35" s="18">
        <f t="shared" si="4"/>
        <v>0</v>
      </c>
    </row>
    <row r="36" spans="2:10" ht="12.75">
      <c r="B36" s="9"/>
      <c r="C36" s="10"/>
      <c r="D36" s="10"/>
      <c r="E36" s="10"/>
      <c r="F36" s="11"/>
      <c r="G36" s="12"/>
      <c r="H36" s="13" t="s">
        <v>2</v>
      </c>
      <c r="I36" s="19">
        <f>SUM(I8:I35)</f>
        <v>0</v>
      </c>
      <c r="J36" s="19">
        <f>SUM(J8:J35)</f>
        <v>0</v>
      </c>
    </row>
    <row r="39" spans="8:10" ht="12.75">
      <c r="H39" s="32" t="s">
        <v>9</v>
      </c>
      <c r="I39" s="32"/>
      <c r="J39" s="32"/>
    </row>
    <row r="40" spans="8:10" ht="12.75">
      <c r="H40" s="33" t="s">
        <v>10</v>
      </c>
      <c r="I40" s="33"/>
      <c r="J40" s="33"/>
    </row>
  </sheetData>
  <sheetProtection/>
  <mergeCells count="6">
    <mergeCell ref="H39:J39"/>
    <mergeCell ref="H40:J40"/>
    <mergeCell ref="G1:K2"/>
    <mergeCell ref="B17:C17"/>
    <mergeCell ref="B8:C8"/>
    <mergeCell ref="B21:C21"/>
  </mergeCells>
  <dataValidations count="1">
    <dataValidation type="list" allowBlank="1" showInputMessage="1" showErrorMessage="1" sqref="H8:H35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5" t="s">
        <v>6</v>
      </c>
    </row>
    <row r="3" ht="12.75">
      <c r="A3" s="14"/>
    </row>
    <row r="4" ht="12.75">
      <c r="A4" s="16">
        <v>0</v>
      </c>
    </row>
    <row r="5" ht="12.75">
      <c r="A5" s="16">
        <v>0.03</v>
      </c>
    </row>
    <row r="6" ht="12.75">
      <c r="A6" s="16">
        <v>0.08</v>
      </c>
    </row>
    <row r="7" ht="12.75">
      <c r="A7" s="16">
        <v>0.23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Bauer-Dołęgowska Małgorzata</cp:lastModifiedBy>
  <cp:lastPrinted>2017-10-13T07:04:57Z</cp:lastPrinted>
  <dcterms:created xsi:type="dcterms:W3CDTF">2007-10-11T07:13:52Z</dcterms:created>
  <dcterms:modified xsi:type="dcterms:W3CDTF">2017-10-13T07:05:59Z</dcterms:modified>
  <cp:category/>
  <cp:version/>
  <cp:contentType/>
  <cp:contentStatus/>
</cp:coreProperties>
</file>